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d3daa72cac00c4/Documents/Temple/Temple Order forms/"/>
    </mc:Choice>
  </mc:AlternateContent>
  <xr:revisionPtr revIDLastSave="195" documentId="8_{755D9D67-1742-4CA2-BD5D-73CBB771056F}" xr6:coauthVersionLast="47" xr6:coauthVersionMax="47" xr10:uidLastSave="{2DDF4090-1480-443B-9606-73DE7B35677F}"/>
  <bookViews>
    <workbookView xWindow="-110" yWindow="-110" windowWidth="19420" windowHeight="10300" activeTab="1" xr2:uid="{EBED674D-E04F-4889-BFC8-362C70C512E5}"/>
  </bookViews>
  <sheets>
    <sheet name="Delivery and Billing " sheetId="2" r:id="rId1"/>
    <sheet name="HOLDS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  <c r="L76" i="1"/>
  <c r="L75" i="1"/>
  <c r="L74" i="1"/>
  <c r="L73" i="1"/>
  <c r="L72" i="1"/>
  <c r="K73" i="1"/>
  <c r="K74" i="1"/>
  <c r="K75" i="1"/>
  <c r="K76" i="1"/>
  <c r="L65" i="1"/>
  <c r="J75" i="1"/>
  <c r="I75" i="1"/>
  <c r="H75" i="1"/>
  <c r="G75" i="1"/>
  <c r="F75" i="1"/>
  <c r="E75" i="1"/>
  <c r="D75" i="1"/>
  <c r="N58" i="1"/>
  <c r="M58" i="1"/>
  <c r="L58" i="1"/>
  <c r="K58" i="1"/>
  <c r="J58" i="1"/>
  <c r="I58" i="1"/>
  <c r="H58" i="1"/>
  <c r="G58" i="1"/>
  <c r="F58" i="1"/>
  <c r="E58" i="1"/>
  <c r="D58" i="1"/>
  <c r="C75" i="1" s="1"/>
  <c r="O57" i="1"/>
  <c r="Q57" i="1" s="1"/>
  <c r="O56" i="1"/>
  <c r="P56" i="1" s="1"/>
  <c r="O55" i="1"/>
  <c r="Q55" i="1" s="1"/>
  <c r="O54" i="1"/>
  <c r="Q54" i="1" s="1"/>
  <c r="O53" i="1"/>
  <c r="P53" i="1" s="1"/>
  <c r="L33" i="1"/>
  <c r="N22" i="1"/>
  <c r="M72" i="1" s="1"/>
  <c r="M22" i="1"/>
  <c r="K72" i="1" s="1"/>
  <c r="L22" i="1"/>
  <c r="K22" i="1"/>
  <c r="J22" i="1"/>
  <c r="I72" i="1" s="1"/>
  <c r="I22" i="1"/>
  <c r="H72" i="1" s="1"/>
  <c r="H22" i="1"/>
  <c r="G72" i="1" s="1"/>
  <c r="G22" i="1"/>
  <c r="F72" i="1" s="1"/>
  <c r="F22" i="1"/>
  <c r="E72" i="1" s="1"/>
  <c r="E22" i="1"/>
  <c r="D72" i="1" s="1"/>
  <c r="D22" i="1"/>
  <c r="C72" i="1" s="1"/>
  <c r="O18" i="1"/>
  <c r="P18" i="1" s="1"/>
  <c r="O19" i="1"/>
  <c r="Q19" i="1" s="1"/>
  <c r="O20" i="1"/>
  <c r="P20" i="1" s="1"/>
  <c r="O21" i="1"/>
  <c r="Q21" i="1" s="1"/>
  <c r="J72" i="1"/>
  <c r="L47" i="1"/>
  <c r="O42" i="1"/>
  <c r="Q42" i="1" s="1"/>
  <c r="O41" i="1"/>
  <c r="P41" i="1" s="1"/>
  <c r="O40" i="1"/>
  <c r="Q40" i="1" s="1"/>
  <c r="O39" i="1"/>
  <c r="Q39" i="1" s="1"/>
  <c r="E47" i="1"/>
  <c r="D74" i="1" s="1"/>
  <c r="F47" i="1"/>
  <c r="E74" i="1" s="1"/>
  <c r="G47" i="1"/>
  <c r="F74" i="1" s="1"/>
  <c r="H47" i="1"/>
  <c r="G74" i="1" s="1"/>
  <c r="I47" i="1"/>
  <c r="H74" i="1" s="1"/>
  <c r="J47" i="1"/>
  <c r="I74" i="1" s="1"/>
  <c r="K47" i="1"/>
  <c r="J74" i="1" s="1"/>
  <c r="M47" i="1"/>
  <c r="N47" i="1"/>
  <c r="M74" i="1" s="1"/>
  <c r="D47" i="1"/>
  <c r="C74" i="1" s="1"/>
  <c r="N33" i="1"/>
  <c r="M73" i="1" s="1"/>
  <c r="M33" i="1"/>
  <c r="K33" i="1"/>
  <c r="J73" i="1" s="1"/>
  <c r="I33" i="1"/>
  <c r="H73" i="1" s="1"/>
  <c r="H33" i="1"/>
  <c r="G73" i="1" s="1"/>
  <c r="F33" i="1"/>
  <c r="E73" i="1" s="1"/>
  <c r="E33" i="1"/>
  <c r="D73" i="1" s="1"/>
  <c r="N65" i="1"/>
  <c r="M76" i="1" s="1"/>
  <c r="O64" i="1"/>
  <c r="Q64" i="1" s="1"/>
  <c r="Q65" i="1" s="1"/>
  <c r="P76" i="1" s="1"/>
  <c r="M65" i="1"/>
  <c r="K65" i="1"/>
  <c r="J76" i="1" s="1"/>
  <c r="J65" i="1"/>
  <c r="I76" i="1" s="1"/>
  <c r="I65" i="1"/>
  <c r="H76" i="1" s="1"/>
  <c r="H65" i="1"/>
  <c r="G76" i="1" s="1"/>
  <c r="G65" i="1"/>
  <c r="F76" i="1" s="1"/>
  <c r="F65" i="1"/>
  <c r="E76" i="1" s="1"/>
  <c r="E65" i="1"/>
  <c r="D76" i="1" s="1"/>
  <c r="D65" i="1"/>
  <c r="C76" i="1" s="1"/>
  <c r="O32" i="1"/>
  <c r="Q32" i="1" s="1"/>
  <c r="O31" i="1"/>
  <c r="P31" i="1" s="1"/>
  <c r="O30" i="1"/>
  <c r="Q30" i="1" s="1"/>
  <c r="O29" i="1"/>
  <c r="P29" i="1" s="1"/>
  <c r="O28" i="1"/>
  <c r="Q28" i="1" s="1"/>
  <c r="J33" i="1"/>
  <c r="I73" i="1" s="1"/>
  <c r="G33" i="1"/>
  <c r="F73" i="1" s="1"/>
  <c r="D33" i="1"/>
  <c r="C73" i="1" s="1"/>
  <c r="O17" i="1"/>
  <c r="P17" i="1" s="1"/>
  <c r="O16" i="1"/>
  <c r="P16" i="1" s="1"/>
  <c r="O15" i="1"/>
  <c r="P15" i="1" s="1"/>
  <c r="O14" i="1"/>
  <c r="Q14" i="1" s="1"/>
  <c r="O13" i="1"/>
  <c r="Q13" i="1" s="1"/>
  <c r="O12" i="1"/>
  <c r="P12" i="1" s="1"/>
  <c r="O11" i="1"/>
  <c r="P11" i="1" s="1"/>
  <c r="L77" i="1" l="1"/>
  <c r="P54" i="1"/>
  <c r="Q56" i="1"/>
  <c r="Q53" i="1"/>
  <c r="O58" i="1"/>
  <c r="N75" i="1" s="1"/>
  <c r="P55" i="1"/>
  <c r="P57" i="1"/>
  <c r="Q20" i="1"/>
  <c r="P19" i="1"/>
  <c r="O22" i="1"/>
  <c r="P21" i="1"/>
  <c r="Q18" i="1"/>
  <c r="O43" i="1"/>
  <c r="P43" i="1" s="1"/>
  <c r="O44" i="1"/>
  <c r="P44" i="1" s="1"/>
  <c r="Q41" i="1"/>
  <c r="P42" i="1"/>
  <c r="P40" i="1"/>
  <c r="P39" i="1"/>
  <c r="P28" i="1"/>
  <c r="Q16" i="1"/>
  <c r="G77" i="1"/>
  <c r="J77" i="1"/>
  <c r="P32" i="1"/>
  <c r="H77" i="1"/>
  <c r="M77" i="1"/>
  <c r="E77" i="1"/>
  <c r="I77" i="1"/>
  <c r="K77" i="1"/>
  <c r="Q31" i="1"/>
  <c r="Q11" i="1"/>
  <c r="D77" i="1"/>
  <c r="N76" i="1"/>
  <c r="F77" i="1"/>
  <c r="Q12" i="1"/>
  <c r="O65" i="1"/>
  <c r="Q17" i="1"/>
  <c r="N73" i="1"/>
  <c r="P30" i="1"/>
  <c r="Q29" i="1"/>
  <c r="O33" i="1"/>
  <c r="C77" i="1"/>
  <c r="Q15" i="1"/>
  <c r="P14" i="1"/>
  <c r="P13" i="1"/>
  <c r="N72" i="1"/>
  <c r="P64" i="1"/>
  <c r="P65" i="1" s="1"/>
  <c r="O76" i="1" s="1"/>
  <c r="Q58" i="1" l="1"/>
  <c r="P75" i="1" s="1"/>
  <c r="P58" i="1"/>
  <c r="O75" i="1" s="1"/>
  <c r="P22" i="1"/>
  <c r="O72" i="1" s="1"/>
  <c r="Q22" i="1"/>
  <c r="P72" i="1" s="1"/>
  <c r="Q43" i="1"/>
  <c r="Q44" i="1"/>
  <c r="O45" i="1"/>
  <c r="P33" i="1"/>
  <c r="O73" i="1" s="1"/>
  <c r="Q33" i="1"/>
  <c r="P73" i="1" s="1"/>
  <c r="Q45" i="1" l="1"/>
  <c r="P45" i="1"/>
  <c r="O46" i="1"/>
  <c r="O47" i="1" s="1"/>
  <c r="N74" i="1" s="1"/>
  <c r="N77" i="1" s="1"/>
  <c r="Q46" i="1" l="1"/>
  <c r="Q47" i="1" s="1"/>
  <c r="P74" i="1" s="1"/>
  <c r="P77" i="1" s="1"/>
  <c r="P46" i="1"/>
  <c r="P47" i="1" s="1"/>
  <c r="O74" i="1" s="1"/>
  <c r="O77" i="1" s="1"/>
</calcChain>
</file>

<file path=xl/sharedStrings.xml><?xml version="1.0" encoding="utf-8"?>
<sst xmlns="http://schemas.openxmlformats.org/spreadsheetml/2006/main" count="158" uniqueCount="80">
  <si>
    <t>THE FLEET</t>
  </si>
  <si>
    <t>FLEET XL</t>
  </si>
  <si>
    <t>FLEET L</t>
  </si>
  <si>
    <t>FLEET M</t>
  </si>
  <si>
    <t>FLEET S</t>
  </si>
  <si>
    <t>FLEET BLOCKERS</t>
  </si>
  <si>
    <t>FLEET SLOT CRIMPS</t>
  </si>
  <si>
    <t>FLEET SCREW ONS</t>
  </si>
  <si>
    <t>No. HOLDS IN SET</t>
  </si>
  <si>
    <t>TOTAL No. OF SETS</t>
  </si>
  <si>
    <t>TOTAL No. HOLDS</t>
  </si>
  <si>
    <t>THE SWORDS</t>
  </si>
  <si>
    <t>DOWN CLIMBING HOLDS</t>
  </si>
  <si>
    <t>SWORDS XXL</t>
  </si>
  <si>
    <t>SWORDS MACRO</t>
  </si>
  <si>
    <t>DOWN CLIMBING ARROW</t>
  </si>
  <si>
    <t>TEMPLE CLIMBING PRODUCTS LTD</t>
  </si>
  <si>
    <t>+44 (0) 7513671732</t>
  </si>
  <si>
    <t>TOTALS</t>
  </si>
  <si>
    <t>No. OF SETS</t>
  </si>
  <si>
    <t>No. OF HOLDS</t>
  </si>
  <si>
    <t>FLEET</t>
  </si>
  <si>
    <t>SWORDS</t>
  </si>
  <si>
    <t>DC ARROW</t>
  </si>
  <si>
    <t>WHITE</t>
  </si>
  <si>
    <t>BLACK</t>
  </si>
  <si>
    <t>GREY</t>
  </si>
  <si>
    <t>PINK</t>
  </si>
  <si>
    <t>BLUE</t>
  </si>
  <si>
    <t>GREEN</t>
  </si>
  <si>
    <t>PURPLE</t>
  </si>
  <si>
    <t>RED</t>
  </si>
  <si>
    <t>YELLOW</t>
  </si>
  <si>
    <t>ORANGE</t>
  </si>
  <si>
    <t>SWORDS FEET</t>
  </si>
  <si>
    <t>NET TOTAL (Excl. VAT)</t>
  </si>
  <si>
    <t>www.templeholds.com</t>
  </si>
  <si>
    <t>stoyan@templeholds.com</t>
  </si>
  <si>
    <t>THE ASYMMS</t>
  </si>
  <si>
    <t>ASYMMS XXL</t>
  </si>
  <si>
    <t>ASYMMS XL</t>
  </si>
  <si>
    <t>ASYMMS L</t>
  </si>
  <si>
    <t>ASYMMS M</t>
  </si>
  <si>
    <t>ASYMMS S</t>
  </si>
  <si>
    <t>ASYMMS</t>
  </si>
  <si>
    <t>ASYMMS L2</t>
  </si>
  <si>
    <t>ASYMMS M2</t>
  </si>
  <si>
    <t>ASYMMS MACROS</t>
  </si>
  <si>
    <t>SWORDS XL LH</t>
  </si>
  <si>
    <t>SWORDS XL RH</t>
  </si>
  <si>
    <t>MINT</t>
  </si>
  <si>
    <t>THE CRUISERS</t>
  </si>
  <si>
    <t>CRUISERS</t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</si>
  <si>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CRUISERS XL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</si>
  <si>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CRUISERS 2L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</si>
  <si>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CRUISERS L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</si>
  <si>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CRUISERS M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</si>
  <si>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CRUISERS FOOTHOLDS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</si>
  <si>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FLEET PINCHES MEGA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</si>
  <si>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FLEET PINCHES XXL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</si>
  <si>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FLEET PINCHES XL</t>
    </r>
  </si>
  <si>
    <r>
      <rPr>
        <b/>
        <sz val="9"/>
        <color rgb="FFFF0000"/>
        <rFont val="Calibri"/>
        <family val="2"/>
        <scheme val="minor"/>
      </rPr>
      <t>*NEW '24</t>
    </r>
    <r>
      <rPr>
        <sz val="11"/>
        <color theme="1"/>
        <rFont val="Calibri"/>
        <family val="2"/>
        <scheme val="minor"/>
      </rPr>
      <t xml:space="preserve"> FLEET PINCHES L</t>
    </r>
  </si>
  <si>
    <t>Please fill in your Delivery information</t>
  </si>
  <si>
    <t>Climbing Centre Name</t>
  </si>
  <si>
    <t>Address line 1</t>
  </si>
  <si>
    <t>Address line 2</t>
  </si>
  <si>
    <t xml:space="preserve">Postcode </t>
  </si>
  <si>
    <t xml:space="preserve">City </t>
  </si>
  <si>
    <t>Country</t>
  </si>
  <si>
    <t>Delivery Contact</t>
  </si>
  <si>
    <t>Phone Number</t>
  </si>
  <si>
    <t>VAT Number</t>
  </si>
  <si>
    <t>Please fill in your Billing information</t>
  </si>
  <si>
    <t>Postcode</t>
  </si>
  <si>
    <t>City</t>
  </si>
  <si>
    <t>Name</t>
  </si>
  <si>
    <r>
      <t xml:space="preserve">NET TOTAL </t>
    </r>
    <r>
      <rPr>
        <sz val="11"/>
        <color theme="1"/>
        <rFont val="Calibri"/>
        <family val="2"/>
      </rPr>
      <t>€</t>
    </r>
    <r>
      <rPr>
        <sz val="11"/>
        <color theme="1"/>
        <rFont val="Calibri"/>
        <family val="2"/>
        <scheme val="minor"/>
      </rPr>
      <t>EUR (Excl. VAT)</t>
    </r>
  </si>
  <si>
    <r>
      <t xml:space="preserve">PRICE </t>
    </r>
    <r>
      <rPr>
        <sz val="11"/>
        <color theme="1"/>
        <rFont val="Calibri"/>
        <family val="2"/>
      </rPr>
      <t>€</t>
    </r>
  </si>
  <si>
    <t>PRICE €</t>
  </si>
  <si>
    <t>Trade (B2B) PRICE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</si>
</sst>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CFF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1" fillId="7" borderId="1" xfId="0" applyFont="1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1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9" fillId="20" borderId="2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3" borderId="1" xfId="0" applyFill="1" applyBorder="1"/>
    <xf numFmtId="0" fontId="0" fillId="8" borderId="1" xfId="0" applyFill="1" applyBorder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2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colors>
    <mruColors>
      <color rgb="FFFDC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88899</xdr:rowOff>
    </xdr:from>
    <xdr:to>
      <xdr:col>2</xdr:col>
      <xdr:colOff>819149</xdr:colOff>
      <xdr:row>1</xdr:row>
      <xdr:rowOff>992468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62836DC-6EFC-4843-B3A7-8CF082264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73049"/>
          <a:ext cx="2432049" cy="903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50800</xdr:rowOff>
    </xdr:from>
    <xdr:to>
      <xdr:col>2</xdr:col>
      <xdr:colOff>738260</xdr:colOff>
      <xdr:row>4</xdr:row>
      <xdr:rowOff>114300</xdr:rowOff>
    </xdr:to>
    <xdr:pic>
      <xdr:nvPicPr>
        <xdr:cNvPr id="3" name="Картина 2">
          <a:extLst>
            <a:ext uri="{FF2B5EF4-FFF2-40B4-BE49-F238E27FC236}">
              <a16:creationId xmlns:a16="http://schemas.microsoft.com/office/drawing/2014/main" id="{20D91435-24E3-49E8-B527-67A93204B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0800"/>
          <a:ext cx="314491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templeholds.com/jug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empleholds.com/" TargetMode="External"/><Relationship Id="rId1" Type="http://schemas.openxmlformats.org/officeDocument/2006/relationships/hyperlink" Target="mailto:stoyan@templeholds.com" TargetMode="External"/><Relationship Id="rId6" Type="http://schemas.openxmlformats.org/officeDocument/2006/relationships/hyperlink" Target="https://www.templeholds.com/the-asymms" TargetMode="External"/><Relationship Id="rId5" Type="http://schemas.openxmlformats.org/officeDocument/2006/relationships/hyperlink" Target="https://www.templeholds.com/the-fleet" TargetMode="External"/><Relationship Id="rId4" Type="http://schemas.openxmlformats.org/officeDocument/2006/relationships/hyperlink" Target="https://www.templeholds.com/the-swor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DDFF-D539-45F7-8412-9FC98357B310}">
  <dimension ref="B2:D24"/>
  <sheetViews>
    <sheetView topLeftCell="A4" workbookViewId="0">
      <selection activeCell="B26" sqref="B26"/>
    </sheetView>
  </sheetViews>
  <sheetFormatPr defaultRowHeight="14.5" x14ac:dyDescent="0.35"/>
  <cols>
    <col min="2" max="2" width="26.6328125" customWidth="1"/>
    <col min="3" max="3" width="27" customWidth="1"/>
    <col min="4" max="4" width="19.6328125" customWidth="1"/>
    <col min="5" max="5" width="20.7265625" customWidth="1"/>
  </cols>
  <sheetData>
    <row r="2" spans="2:4" ht="84" customHeight="1" x14ac:dyDescent="0.35">
      <c r="B2" s="70"/>
      <c r="C2" s="70"/>
    </row>
    <row r="4" spans="2:4" ht="18.5" x14ac:dyDescent="0.35">
      <c r="B4" s="71" t="s">
        <v>62</v>
      </c>
      <c r="C4" s="71"/>
      <c r="D4" s="71"/>
    </row>
    <row r="5" spans="2:4" x14ac:dyDescent="0.35">
      <c r="B5" s="58" t="s">
        <v>63</v>
      </c>
      <c r="C5" s="66"/>
      <c r="D5" s="66"/>
    </row>
    <row r="6" spans="2:4" x14ac:dyDescent="0.35">
      <c r="B6" s="58" t="s">
        <v>64</v>
      </c>
      <c r="C6" s="66"/>
      <c r="D6" s="66"/>
    </row>
    <row r="7" spans="2:4" x14ac:dyDescent="0.35">
      <c r="B7" s="58" t="s">
        <v>65</v>
      </c>
      <c r="C7" s="66"/>
      <c r="D7" s="66"/>
    </row>
    <row r="8" spans="2:4" x14ac:dyDescent="0.35">
      <c r="B8" s="58" t="s">
        <v>66</v>
      </c>
      <c r="C8" s="66"/>
      <c r="D8" s="66"/>
    </row>
    <row r="9" spans="2:4" x14ac:dyDescent="0.35">
      <c r="B9" s="58" t="s">
        <v>67</v>
      </c>
      <c r="C9" s="66"/>
      <c r="D9" s="66"/>
    </row>
    <row r="10" spans="2:4" x14ac:dyDescent="0.35">
      <c r="B10" s="58" t="s">
        <v>68</v>
      </c>
      <c r="C10" s="66"/>
      <c r="D10" s="66"/>
    </row>
    <row r="11" spans="2:4" x14ac:dyDescent="0.35">
      <c r="B11" s="58" t="s">
        <v>69</v>
      </c>
      <c r="C11" s="66"/>
      <c r="D11" s="66"/>
    </row>
    <row r="12" spans="2:4" x14ac:dyDescent="0.35">
      <c r="B12" s="58" t="s">
        <v>70</v>
      </c>
      <c r="C12" s="66"/>
      <c r="D12" s="66"/>
    </row>
    <row r="13" spans="2:4" x14ac:dyDescent="0.35">
      <c r="B13" s="58" t="s">
        <v>71</v>
      </c>
      <c r="C13" s="66"/>
      <c r="D13" s="66"/>
    </row>
    <row r="16" spans="2:4" ht="18.5" x14ac:dyDescent="0.35">
      <c r="B16" s="69" t="s">
        <v>72</v>
      </c>
      <c r="C16" s="69"/>
      <c r="D16" s="69"/>
    </row>
    <row r="17" spans="2:4" x14ac:dyDescent="0.35">
      <c r="B17" s="59" t="s">
        <v>75</v>
      </c>
      <c r="C17" s="66"/>
      <c r="D17" s="66"/>
    </row>
    <row r="18" spans="2:4" x14ac:dyDescent="0.35">
      <c r="B18" s="59" t="s">
        <v>64</v>
      </c>
      <c r="C18" s="66"/>
      <c r="D18" s="66"/>
    </row>
    <row r="19" spans="2:4" x14ac:dyDescent="0.35">
      <c r="B19" s="59" t="s">
        <v>65</v>
      </c>
      <c r="C19" s="66"/>
      <c r="D19" s="66"/>
    </row>
    <row r="20" spans="2:4" x14ac:dyDescent="0.35">
      <c r="B20" s="59" t="s">
        <v>73</v>
      </c>
      <c r="C20" s="66"/>
      <c r="D20" s="66"/>
    </row>
    <row r="21" spans="2:4" x14ac:dyDescent="0.35">
      <c r="B21" s="59" t="s">
        <v>74</v>
      </c>
      <c r="C21" s="66"/>
      <c r="D21" s="66"/>
    </row>
    <row r="22" spans="2:4" x14ac:dyDescent="0.35">
      <c r="B22" s="59" t="s">
        <v>68</v>
      </c>
      <c r="C22" s="66"/>
      <c r="D22" s="66"/>
    </row>
    <row r="23" spans="2:4" x14ac:dyDescent="0.35">
      <c r="B23" s="59" t="s">
        <v>70</v>
      </c>
      <c r="C23" s="66"/>
      <c r="D23" s="66"/>
    </row>
    <row r="24" spans="2:4" x14ac:dyDescent="0.35">
      <c r="B24" s="59" t="s">
        <v>71</v>
      </c>
      <c r="C24" s="67"/>
      <c r="D24" s="68"/>
    </row>
  </sheetData>
  <mergeCells count="20">
    <mergeCell ref="B16:D16"/>
    <mergeCell ref="B2:C2"/>
    <mergeCell ref="B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23:D23"/>
    <mergeCell ref="C24:D24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8BF1-DFBD-4522-9CDC-68A2F6C7C522}">
  <sheetPr>
    <pageSetUpPr fitToPage="1"/>
  </sheetPr>
  <dimension ref="A1:Q77"/>
  <sheetViews>
    <sheetView tabSelected="1" topLeftCell="A46" workbookViewId="0">
      <selection activeCell="C39" sqref="C39:C46"/>
    </sheetView>
  </sheetViews>
  <sheetFormatPr defaultRowHeight="14.5" x14ac:dyDescent="0.35"/>
  <cols>
    <col min="1" max="1" width="28.08984375" customWidth="1"/>
    <col min="2" max="2" width="10" customWidth="1"/>
    <col min="3" max="3" width="10.6328125" customWidth="1"/>
    <col min="4" max="4" width="6.453125" bestFit="1" customWidth="1"/>
    <col min="5" max="5" width="6" bestFit="1" customWidth="1"/>
    <col min="6" max="6" width="5.1796875" bestFit="1" customWidth="1"/>
    <col min="7" max="7" width="5" bestFit="1" customWidth="1"/>
    <col min="8" max="8" width="6.453125" bestFit="1" customWidth="1"/>
    <col min="9" max="10" width="7" bestFit="1" customWidth="1"/>
    <col min="11" max="12" width="7.90625" customWidth="1"/>
    <col min="13" max="13" width="8" bestFit="1" customWidth="1"/>
    <col min="14" max="14" width="10.7265625" bestFit="1" customWidth="1"/>
    <col min="15" max="17" width="12.1796875" style="11" customWidth="1"/>
  </cols>
  <sheetData>
    <row r="1" spans="1:17" ht="14.5" customHeight="1" x14ac:dyDescent="0.35">
      <c r="A1" s="70"/>
      <c r="B1" s="70"/>
      <c r="C1" s="70"/>
      <c r="D1" s="11"/>
      <c r="E1" s="11"/>
      <c r="F1" s="11"/>
      <c r="G1" s="11"/>
      <c r="H1" s="11"/>
      <c r="I1" s="11"/>
      <c r="O1" s="125" t="s">
        <v>16</v>
      </c>
      <c r="P1" s="125"/>
      <c r="Q1" s="125"/>
    </row>
    <row r="2" spans="1:17" x14ac:dyDescent="0.35">
      <c r="A2" s="70"/>
      <c r="B2" s="70"/>
      <c r="C2" s="70"/>
      <c r="D2" s="11"/>
      <c r="E2" s="11"/>
      <c r="F2" s="11"/>
      <c r="G2" s="11"/>
      <c r="H2" s="11"/>
      <c r="I2" s="11"/>
      <c r="O2" s="125"/>
      <c r="P2" s="125"/>
      <c r="Q2" s="125"/>
    </row>
    <row r="3" spans="1:17" ht="31" x14ac:dyDescent="0.35">
      <c r="A3" s="70"/>
      <c r="B3" s="70"/>
      <c r="C3" s="70"/>
      <c r="D3" s="11"/>
      <c r="E3" s="123" t="s">
        <v>36</v>
      </c>
      <c r="F3" s="124"/>
      <c r="G3" s="124"/>
      <c r="H3" s="124"/>
      <c r="I3" s="124"/>
      <c r="J3" s="124"/>
      <c r="K3" s="124"/>
      <c r="L3" s="48"/>
      <c r="O3" s="125"/>
      <c r="P3" s="125"/>
      <c r="Q3" s="125"/>
    </row>
    <row r="4" spans="1:17" ht="31" x14ac:dyDescent="0.35">
      <c r="A4" s="70"/>
      <c r="B4" s="70"/>
      <c r="C4" s="70"/>
      <c r="D4" s="11"/>
      <c r="E4" s="124"/>
      <c r="F4" s="124"/>
      <c r="G4" s="124"/>
      <c r="H4" s="124"/>
      <c r="I4" s="124"/>
      <c r="J4" s="124"/>
      <c r="K4" s="124"/>
      <c r="L4" s="48"/>
      <c r="O4" s="113"/>
      <c r="P4" s="113"/>
      <c r="Q4" s="113"/>
    </row>
    <row r="5" spans="1:17" ht="31" x14ac:dyDescent="0.35">
      <c r="A5" s="70"/>
      <c r="B5" s="70"/>
      <c r="C5" s="70"/>
      <c r="D5" s="11"/>
      <c r="E5" s="124"/>
      <c r="F5" s="124"/>
      <c r="G5" s="124"/>
      <c r="H5" s="124"/>
      <c r="I5" s="124"/>
      <c r="J5" s="124"/>
      <c r="K5" s="124"/>
      <c r="L5" s="48"/>
      <c r="O5" s="114" t="s">
        <v>37</v>
      </c>
      <c r="P5" s="113"/>
      <c r="Q5" s="113"/>
    </row>
    <row r="6" spans="1:17" x14ac:dyDescent="0.35">
      <c r="A6" s="70"/>
      <c r="B6" s="70"/>
      <c r="C6" s="70"/>
      <c r="D6" s="11"/>
      <c r="E6" s="11"/>
      <c r="F6" s="11"/>
      <c r="G6" s="11"/>
      <c r="H6" s="11"/>
      <c r="I6" s="11"/>
      <c r="O6" s="115" t="s">
        <v>17</v>
      </c>
      <c r="P6" s="113"/>
      <c r="Q6" s="113"/>
    </row>
    <row r="7" spans="1:17" x14ac:dyDescent="0.35">
      <c r="A7" s="119"/>
      <c r="B7" s="119"/>
      <c r="C7" s="119"/>
      <c r="D7" s="11"/>
      <c r="E7" s="11"/>
      <c r="F7" s="11"/>
      <c r="G7" s="11"/>
      <c r="H7" s="11"/>
      <c r="I7" s="11"/>
      <c r="O7" s="42"/>
      <c r="P7" s="42"/>
      <c r="Q7" s="42"/>
    </row>
    <row r="8" spans="1:17" x14ac:dyDescent="0.35">
      <c r="A8" s="120" t="s">
        <v>0</v>
      </c>
      <c r="B8" s="121" t="s">
        <v>8</v>
      </c>
      <c r="C8" s="121" t="s">
        <v>79</v>
      </c>
      <c r="D8" s="12"/>
      <c r="E8" s="15"/>
      <c r="F8" s="18"/>
      <c r="G8" s="21"/>
      <c r="H8" s="24"/>
      <c r="I8" s="27"/>
      <c r="J8" s="91" t="s">
        <v>30</v>
      </c>
      <c r="K8" s="104" t="s">
        <v>31</v>
      </c>
      <c r="L8" s="52"/>
      <c r="M8" s="110" t="s">
        <v>32</v>
      </c>
      <c r="N8" s="96" t="s">
        <v>33</v>
      </c>
      <c r="O8" s="116" t="s">
        <v>9</v>
      </c>
      <c r="P8" s="116" t="s">
        <v>10</v>
      </c>
      <c r="Q8" s="116" t="s">
        <v>35</v>
      </c>
    </row>
    <row r="9" spans="1:17" x14ac:dyDescent="0.35">
      <c r="A9" s="120"/>
      <c r="B9" s="121"/>
      <c r="C9" s="121"/>
      <c r="D9" s="13" t="s">
        <v>24</v>
      </c>
      <c r="E9" s="17" t="s">
        <v>25</v>
      </c>
      <c r="F9" s="19" t="s">
        <v>26</v>
      </c>
      <c r="G9" s="22" t="s">
        <v>27</v>
      </c>
      <c r="H9" s="25" t="s">
        <v>28</v>
      </c>
      <c r="I9" s="28" t="s">
        <v>29</v>
      </c>
      <c r="J9" s="92"/>
      <c r="K9" s="105"/>
      <c r="L9" s="53" t="s">
        <v>50</v>
      </c>
      <c r="M9" s="111"/>
      <c r="N9" s="97"/>
      <c r="O9" s="117"/>
      <c r="P9" s="117"/>
      <c r="Q9" s="117"/>
    </row>
    <row r="10" spans="1:17" x14ac:dyDescent="0.35">
      <c r="A10" s="120"/>
      <c r="B10" s="121"/>
      <c r="C10" s="121"/>
      <c r="D10" s="14"/>
      <c r="E10" s="16"/>
      <c r="F10" s="20"/>
      <c r="G10" s="23"/>
      <c r="H10" s="26"/>
      <c r="I10" s="29"/>
      <c r="J10" s="93"/>
      <c r="K10" s="106"/>
      <c r="L10" s="54"/>
      <c r="M10" s="112"/>
      <c r="N10" s="98"/>
      <c r="O10" s="118"/>
      <c r="P10" s="118"/>
      <c r="Q10" s="118"/>
    </row>
    <row r="11" spans="1:17" x14ac:dyDescent="0.35">
      <c r="A11" s="1" t="s">
        <v>1</v>
      </c>
      <c r="B11" s="2">
        <v>5</v>
      </c>
      <c r="C11" s="60">
        <v>149.43</v>
      </c>
      <c r="D11" s="2"/>
      <c r="E11" s="34"/>
      <c r="F11" s="2"/>
      <c r="G11" s="2"/>
      <c r="H11" s="2"/>
      <c r="I11" s="2"/>
      <c r="J11" s="2"/>
      <c r="K11" s="2"/>
      <c r="L11" s="2"/>
      <c r="M11" s="2"/>
      <c r="N11" s="2"/>
      <c r="O11" s="33">
        <f t="shared" ref="O11:O17" si="0">SUM(D11:N11)</f>
        <v>0</v>
      </c>
      <c r="P11" s="33">
        <f t="shared" ref="P11:P17" si="1">O11*B11</f>
        <v>0</v>
      </c>
      <c r="Q11" s="61">
        <f t="shared" ref="Q11:Q17" si="2">O11*C11</f>
        <v>0</v>
      </c>
    </row>
    <row r="12" spans="1:17" x14ac:dyDescent="0.35">
      <c r="A12" s="1" t="s">
        <v>2</v>
      </c>
      <c r="B12" s="2">
        <v>5</v>
      </c>
      <c r="C12" s="60">
        <v>80.55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3">
        <f t="shared" si="0"/>
        <v>0</v>
      </c>
      <c r="P12" s="33">
        <f t="shared" si="1"/>
        <v>0</v>
      </c>
      <c r="Q12" s="61">
        <f t="shared" si="2"/>
        <v>0</v>
      </c>
    </row>
    <row r="13" spans="1:17" x14ac:dyDescent="0.35">
      <c r="A13" s="1" t="s">
        <v>3</v>
      </c>
      <c r="B13" s="2">
        <v>5</v>
      </c>
      <c r="C13" s="60">
        <v>53.7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3">
        <f t="shared" si="0"/>
        <v>0</v>
      </c>
      <c r="P13" s="33">
        <f t="shared" si="1"/>
        <v>0</v>
      </c>
      <c r="Q13" s="61">
        <f t="shared" si="2"/>
        <v>0</v>
      </c>
    </row>
    <row r="14" spans="1:17" x14ac:dyDescent="0.35">
      <c r="A14" s="1" t="s">
        <v>4</v>
      </c>
      <c r="B14" s="2">
        <v>8</v>
      </c>
      <c r="C14" s="60">
        <v>39.69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3">
        <f t="shared" si="0"/>
        <v>0</v>
      </c>
      <c r="P14" s="33">
        <f t="shared" si="1"/>
        <v>0</v>
      </c>
      <c r="Q14" s="61">
        <f t="shared" si="2"/>
        <v>0</v>
      </c>
    </row>
    <row r="15" spans="1:17" x14ac:dyDescent="0.35">
      <c r="A15" s="1" t="s">
        <v>5</v>
      </c>
      <c r="B15" s="2">
        <v>6</v>
      </c>
      <c r="C15" s="60">
        <v>46.7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3">
        <f t="shared" si="0"/>
        <v>0</v>
      </c>
      <c r="P15" s="33">
        <f t="shared" si="1"/>
        <v>0</v>
      </c>
      <c r="Q15" s="61">
        <f t="shared" si="2"/>
        <v>0</v>
      </c>
    </row>
    <row r="16" spans="1:17" x14ac:dyDescent="0.35">
      <c r="A16" s="1" t="s">
        <v>6</v>
      </c>
      <c r="B16" s="2">
        <v>10</v>
      </c>
      <c r="C16" s="60">
        <v>44.36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3">
        <f t="shared" si="0"/>
        <v>0</v>
      </c>
      <c r="P16" s="33">
        <f t="shared" si="1"/>
        <v>0</v>
      </c>
      <c r="Q16" s="61">
        <f t="shared" si="2"/>
        <v>0</v>
      </c>
    </row>
    <row r="17" spans="1:17" x14ac:dyDescent="0.35">
      <c r="A17" s="1" t="s">
        <v>7</v>
      </c>
      <c r="B17" s="50">
        <v>16</v>
      </c>
      <c r="C17" s="60">
        <v>49.03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3">
        <f t="shared" si="0"/>
        <v>0</v>
      </c>
      <c r="P17" s="33">
        <f t="shared" si="1"/>
        <v>0</v>
      </c>
      <c r="Q17" s="61">
        <f t="shared" si="2"/>
        <v>0</v>
      </c>
    </row>
    <row r="18" spans="1:17" x14ac:dyDescent="0.35">
      <c r="A18" s="1" t="s">
        <v>58</v>
      </c>
      <c r="B18" s="50">
        <v>1</v>
      </c>
      <c r="C18" s="60">
        <v>55.1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3">
        <f t="shared" ref="O18:O21" si="3">SUM(D18:N18)</f>
        <v>0</v>
      </c>
      <c r="P18" s="33">
        <f t="shared" ref="P18:P21" si="4">O18*B18</f>
        <v>0</v>
      </c>
      <c r="Q18" s="61">
        <f t="shared" ref="Q18:Q21" si="5">O18*C18</f>
        <v>0</v>
      </c>
    </row>
    <row r="19" spans="1:17" x14ac:dyDescent="0.35">
      <c r="A19" s="1" t="s">
        <v>59</v>
      </c>
      <c r="B19" s="50">
        <v>2</v>
      </c>
      <c r="C19" s="60">
        <v>53.2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3">
        <f t="shared" si="3"/>
        <v>0</v>
      </c>
      <c r="P19" s="33">
        <f t="shared" si="4"/>
        <v>0</v>
      </c>
      <c r="Q19" s="61">
        <f t="shared" si="5"/>
        <v>0</v>
      </c>
    </row>
    <row r="20" spans="1:17" x14ac:dyDescent="0.35">
      <c r="A20" s="1" t="s">
        <v>60</v>
      </c>
      <c r="B20" s="50">
        <v>7</v>
      </c>
      <c r="C20" s="60">
        <v>127.68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3">
        <f t="shared" si="3"/>
        <v>0</v>
      </c>
      <c r="P20" s="33">
        <f t="shared" si="4"/>
        <v>0</v>
      </c>
      <c r="Q20" s="61">
        <f t="shared" si="5"/>
        <v>0</v>
      </c>
    </row>
    <row r="21" spans="1:17" x14ac:dyDescent="0.35">
      <c r="A21" s="1" t="s">
        <v>61</v>
      </c>
      <c r="B21" s="50">
        <v>10</v>
      </c>
      <c r="C21" s="60">
        <v>152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3">
        <f t="shared" si="3"/>
        <v>0</v>
      </c>
      <c r="P21" s="33">
        <f t="shared" si="4"/>
        <v>0</v>
      </c>
      <c r="Q21" s="61">
        <f t="shared" si="5"/>
        <v>0</v>
      </c>
    </row>
    <row r="22" spans="1:17" x14ac:dyDescent="0.35">
      <c r="A22" s="49"/>
      <c r="B22" s="51"/>
      <c r="C22" s="40"/>
      <c r="D22" s="1">
        <f t="shared" ref="D22:Q22" si="6">SUM(D11:D21)</f>
        <v>0</v>
      </c>
      <c r="E22" s="1">
        <f t="shared" si="6"/>
        <v>0</v>
      </c>
      <c r="F22" s="1">
        <f t="shared" si="6"/>
        <v>0</v>
      </c>
      <c r="G22" s="1">
        <f t="shared" si="6"/>
        <v>0</v>
      </c>
      <c r="H22" s="1">
        <f t="shared" si="6"/>
        <v>0</v>
      </c>
      <c r="I22" s="1">
        <f t="shared" si="6"/>
        <v>0</v>
      </c>
      <c r="J22" s="1">
        <f t="shared" si="6"/>
        <v>0</v>
      </c>
      <c r="K22" s="1">
        <f t="shared" si="6"/>
        <v>0</v>
      </c>
      <c r="L22" s="1">
        <f t="shared" si="6"/>
        <v>0</v>
      </c>
      <c r="M22" s="1">
        <f t="shared" si="6"/>
        <v>0</v>
      </c>
      <c r="N22" s="1">
        <f t="shared" si="6"/>
        <v>0</v>
      </c>
      <c r="O22" s="43">
        <f t="shared" si="6"/>
        <v>0</v>
      </c>
      <c r="P22" s="43">
        <f t="shared" si="6"/>
        <v>0</v>
      </c>
      <c r="Q22" s="64">
        <f t="shared" si="6"/>
        <v>0</v>
      </c>
    </row>
    <row r="25" spans="1:17" x14ac:dyDescent="0.35">
      <c r="A25" s="120" t="s">
        <v>11</v>
      </c>
      <c r="B25" s="103" t="s">
        <v>8</v>
      </c>
      <c r="C25" s="122" t="s">
        <v>78</v>
      </c>
      <c r="D25" s="12"/>
      <c r="E25" s="30"/>
      <c r="F25" s="5"/>
      <c r="G25" s="21"/>
      <c r="H25" s="24"/>
      <c r="I25" s="27"/>
      <c r="J25" s="91" t="s">
        <v>30</v>
      </c>
      <c r="K25" s="104" t="s">
        <v>31</v>
      </c>
      <c r="L25" s="55"/>
      <c r="M25" s="110" t="s">
        <v>32</v>
      </c>
      <c r="N25" s="96" t="s">
        <v>33</v>
      </c>
      <c r="O25" s="103" t="s">
        <v>9</v>
      </c>
      <c r="P25" s="103" t="s">
        <v>10</v>
      </c>
      <c r="Q25" s="103" t="s">
        <v>35</v>
      </c>
    </row>
    <row r="26" spans="1:17" x14ac:dyDescent="0.35">
      <c r="A26" s="120"/>
      <c r="B26" s="103"/>
      <c r="C26" s="122"/>
      <c r="D26" s="13" t="s">
        <v>24</v>
      </c>
      <c r="E26" s="17" t="s">
        <v>25</v>
      </c>
      <c r="F26" s="6" t="s">
        <v>26</v>
      </c>
      <c r="G26" s="22" t="s">
        <v>27</v>
      </c>
      <c r="H26" s="25" t="s">
        <v>28</v>
      </c>
      <c r="I26" s="28" t="s">
        <v>29</v>
      </c>
      <c r="J26" s="92"/>
      <c r="K26" s="105"/>
      <c r="L26" s="56" t="s">
        <v>50</v>
      </c>
      <c r="M26" s="111"/>
      <c r="N26" s="97"/>
      <c r="O26" s="103"/>
      <c r="P26" s="103"/>
      <c r="Q26" s="103"/>
    </row>
    <row r="27" spans="1:17" x14ac:dyDescent="0.35">
      <c r="A27" s="120"/>
      <c r="B27" s="103"/>
      <c r="C27" s="122"/>
      <c r="D27" s="14"/>
      <c r="E27" s="31"/>
      <c r="F27" s="7"/>
      <c r="G27" s="23"/>
      <c r="H27" s="26"/>
      <c r="I27" s="29"/>
      <c r="J27" s="93"/>
      <c r="K27" s="106"/>
      <c r="L27" s="57"/>
      <c r="M27" s="112"/>
      <c r="N27" s="98"/>
      <c r="O27" s="103"/>
      <c r="P27" s="103"/>
      <c r="Q27" s="103"/>
    </row>
    <row r="28" spans="1:17" x14ac:dyDescent="0.35">
      <c r="A28" s="1" t="s">
        <v>48</v>
      </c>
      <c r="B28" s="2">
        <v>5</v>
      </c>
      <c r="C28" s="60">
        <v>156.43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3">
        <f>SUM(D28:N28)</f>
        <v>0</v>
      </c>
      <c r="P28" s="33">
        <f>O28*B28</f>
        <v>0</v>
      </c>
      <c r="Q28" s="61">
        <f>O28*C28</f>
        <v>0</v>
      </c>
    </row>
    <row r="29" spans="1:17" x14ac:dyDescent="0.35">
      <c r="A29" s="1" t="s">
        <v>49</v>
      </c>
      <c r="B29" s="2">
        <v>5</v>
      </c>
      <c r="C29" s="60">
        <v>156.43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3">
        <f>SUM(D29:N29)</f>
        <v>0</v>
      </c>
      <c r="P29" s="33">
        <f>O29*B29</f>
        <v>0</v>
      </c>
      <c r="Q29" s="61">
        <f>O29*C29</f>
        <v>0</v>
      </c>
    </row>
    <row r="30" spans="1:17" x14ac:dyDescent="0.35">
      <c r="A30" s="1" t="s">
        <v>13</v>
      </c>
      <c r="B30" s="2">
        <v>2</v>
      </c>
      <c r="C30" s="60">
        <v>63.04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3">
        <f>SUM(D30:N30)</f>
        <v>0</v>
      </c>
      <c r="P30" s="33">
        <f>O30*B30</f>
        <v>0</v>
      </c>
      <c r="Q30" s="61">
        <f>O30*C30</f>
        <v>0</v>
      </c>
    </row>
    <row r="31" spans="1:17" x14ac:dyDescent="0.35">
      <c r="A31" s="1" t="s">
        <v>14</v>
      </c>
      <c r="B31" s="2">
        <v>1</v>
      </c>
      <c r="C31" s="60">
        <v>94.56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3">
        <f>SUM(D31:N31)</f>
        <v>0</v>
      </c>
      <c r="P31" s="33">
        <f>O31*B31</f>
        <v>0</v>
      </c>
      <c r="Q31" s="61">
        <f>O31*C31</f>
        <v>0</v>
      </c>
    </row>
    <row r="32" spans="1:17" x14ac:dyDescent="0.35">
      <c r="A32" s="1" t="s">
        <v>34</v>
      </c>
      <c r="B32" s="50">
        <v>6</v>
      </c>
      <c r="C32" s="60">
        <v>46.7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3">
        <f>SUM(D32:N32)</f>
        <v>0</v>
      </c>
      <c r="P32" s="33">
        <f>O32*B32</f>
        <v>0</v>
      </c>
      <c r="Q32" s="61">
        <f>O32*C32</f>
        <v>0</v>
      </c>
    </row>
    <row r="33" spans="1:17" x14ac:dyDescent="0.35">
      <c r="A33" s="49"/>
      <c r="B33" s="51"/>
      <c r="C33" s="40"/>
      <c r="D33" s="1">
        <f t="shared" ref="D33:Q33" si="7">SUM(D28:D32)</f>
        <v>0</v>
      </c>
      <c r="E33" s="1">
        <f t="shared" si="7"/>
        <v>0</v>
      </c>
      <c r="F33" s="1">
        <f t="shared" si="7"/>
        <v>0</v>
      </c>
      <c r="G33" s="1">
        <f t="shared" si="7"/>
        <v>0</v>
      </c>
      <c r="H33" s="1">
        <f t="shared" si="7"/>
        <v>0</v>
      </c>
      <c r="I33" s="1">
        <f t="shared" si="7"/>
        <v>0</v>
      </c>
      <c r="J33" s="1">
        <f t="shared" si="7"/>
        <v>0</v>
      </c>
      <c r="K33" s="1">
        <f t="shared" si="7"/>
        <v>0</v>
      </c>
      <c r="L33" s="1">
        <f>SUM(L28:L32)</f>
        <v>0</v>
      </c>
      <c r="M33" s="1">
        <f t="shared" si="7"/>
        <v>0</v>
      </c>
      <c r="N33" s="1">
        <f t="shared" si="7"/>
        <v>0</v>
      </c>
      <c r="O33" s="43">
        <f t="shared" si="7"/>
        <v>0</v>
      </c>
      <c r="P33" s="43">
        <f t="shared" si="7"/>
        <v>0</v>
      </c>
      <c r="Q33" s="64">
        <f t="shared" si="7"/>
        <v>0</v>
      </c>
    </row>
    <row r="34" spans="1:17" x14ac:dyDescent="0.35">
      <c r="Q34" s="35"/>
    </row>
    <row r="35" spans="1:17" x14ac:dyDescent="0.35">
      <c r="Q35" s="35"/>
    </row>
    <row r="36" spans="1:17" ht="13.5" customHeight="1" x14ac:dyDescent="0.35">
      <c r="A36" s="120" t="s">
        <v>38</v>
      </c>
      <c r="B36" s="103" t="s">
        <v>8</v>
      </c>
      <c r="C36" s="122" t="s">
        <v>78</v>
      </c>
      <c r="D36" s="127" t="s">
        <v>24</v>
      </c>
      <c r="E36" s="32"/>
      <c r="F36" s="130" t="s">
        <v>26</v>
      </c>
      <c r="G36" s="82" t="s">
        <v>27</v>
      </c>
      <c r="H36" s="85" t="s">
        <v>28</v>
      </c>
      <c r="I36" s="88" t="s">
        <v>29</v>
      </c>
      <c r="J36" s="126" t="s">
        <v>30</v>
      </c>
      <c r="K36" s="75" t="s">
        <v>31</v>
      </c>
      <c r="L36" s="72" t="s">
        <v>50</v>
      </c>
      <c r="M36" s="107" t="s">
        <v>32</v>
      </c>
      <c r="N36" s="101" t="s">
        <v>33</v>
      </c>
      <c r="O36" s="103" t="s">
        <v>9</v>
      </c>
      <c r="P36" s="103" t="s">
        <v>10</v>
      </c>
      <c r="Q36" s="103" t="s">
        <v>35</v>
      </c>
    </row>
    <row r="37" spans="1:17" x14ac:dyDescent="0.35">
      <c r="A37" s="120"/>
      <c r="B37" s="103"/>
      <c r="C37" s="122"/>
      <c r="D37" s="128"/>
      <c r="E37" s="32" t="s">
        <v>25</v>
      </c>
      <c r="F37" s="131"/>
      <c r="G37" s="83"/>
      <c r="H37" s="86"/>
      <c r="I37" s="89"/>
      <c r="J37" s="126"/>
      <c r="K37" s="75"/>
      <c r="L37" s="73"/>
      <c r="M37" s="107"/>
      <c r="N37" s="101"/>
      <c r="O37" s="103"/>
      <c r="P37" s="103"/>
      <c r="Q37" s="103"/>
    </row>
    <row r="38" spans="1:17" x14ac:dyDescent="0.35">
      <c r="A38" s="120"/>
      <c r="B38" s="103"/>
      <c r="C38" s="122"/>
      <c r="D38" s="129"/>
      <c r="E38" s="32"/>
      <c r="F38" s="132"/>
      <c r="G38" s="84"/>
      <c r="H38" s="87"/>
      <c r="I38" s="90"/>
      <c r="J38" s="126"/>
      <c r="K38" s="75"/>
      <c r="L38" s="74"/>
      <c r="M38" s="107"/>
      <c r="N38" s="101"/>
      <c r="O38" s="103"/>
      <c r="P38" s="103"/>
      <c r="Q38" s="103"/>
    </row>
    <row r="39" spans="1:17" x14ac:dyDescent="0.35">
      <c r="A39" s="1" t="s">
        <v>39</v>
      </c>
      <c r="B39" s="33">
        <v>6</v>
      </c>
      <c r="C39" s="61">
        <v>178.61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3">
        <f>D39+E39+F39+G39+H39+I39+J39+K39+M39+N39+L39</f>
        <v>0</v>
      </c>
      <c r="P39" s="33">
        <f t="shared" ref="P39:P46" si="8">O39*B39</f>
        <v>0</v>
      </c>
      <c r="Q39" s="61">
        <f>O39*C39</f>
        <v>0</v>
      </c>
    </row>
    <row r="40" spans="1:17" x14ac:dyDescent="0.35">
      <c r="A40" s="1" t="s">
        <v>40</v>
      </c>
      <c r="B40" s="33">
        <v>10</v>
      </c>
      <c r="C40" s="61">
        <v>270.83999999999997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3">
        <f>D40+E40+F40+G40+H40+I40+J40+K40+M40+N40+L40</f>
        <v>0</v>
      </c>
      <c r="P40" s="33">
        <f t="shared" si="8"/>
        <v>0</v>
      </c>
      <c r="Q40" s="61">
        <f t="shared" ref="Q40:Q46" si="9">O40*C40</f>
        <v>0</v>
      </c>
    </row>
    <row r="41" spans="1:17" ht="14.5" customHeight="1" x14ac:dyDescent="0.35">
      <c r="A41" s="1" t="s">
        <v>41</v>
      </c>
      <c r="B41" s="33">
        <v>10</v>
      </c>
      <c r="C41" s="61">
        <v>161.1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3">
        <f>D41+E41+F41+G41+H41+I41+J41+K41+L41+M41+N41</f>
        <v>0</v>
      </c>
      <c r="P41" s="33">
        <f t="shared" si="8"/>
        <v>0</v>
      </c>
      <c r="Q41" s="61">
        <f t="shared" si="9"/>
        <v>0</v>
      </c>
    </row>
    <row r="42" spans="1:17" x14ac:dyDescent="0.35">
      <c r="A42" s="1" t="s">
        <v>45</v>
      </c>
      <c r="B42" s="33">
        <v>5</v>
      </c>
      <c r="C42" s="61">
        <v>80.55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3">
        <f t="shared" ref="O42:O46" si="10">D42+E42+F42+G42+H42+I42+J42+K42+M42+N42+L42</f>
        <v>0</v>
      </c>
      <c r="P42" s="33">
        <f t="shared" si="8"/>
        <v>0</v>
      </c>
      <c r="Q42" s="61">
        <f t="shared" si="9"/>
        <v>0</v>
      </c>
    </row>
    <row r="43" spans="1:17" x14ac:dyDescent="0.35">
      <c r="A43" s="1" t="s">
        <v>42</v>
      </c>
      <c r="B43" s="33">
        <v>10</v>
      </c>
      <c r="C43" s="61">
        <v>103.9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3">
        <f t="shared" si="10"/>
        <v>0</v>
      </c>
      <c r="P43" s="33">
        <f t="shared" si="8"/>
        <v>0</v>
      </c>
      <c r="Q43" s="61">
        <f t="shared" si="9"/>
        <v>0</v>
      </c>
    </row>
    <row r="44" spans="1:17" x14ac:dyDescent="0.35">
      <c r="A44" s="1" t="s">
        <v>46</v>
      </c>
      <c r="B44" s="33">
        <v>5</v>
      </c>
      <c r="C44" s="61">
        <v>53.7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3">
        <f t="shared" si="10"/>
        <v>0</v>
      </c>
      <c r="P44" s="33">
        <f t="shared" si="8"/>
        <v>0</v>
      </c>
      <c r="Q44" s="61">
        <f t="shared" si="9"/>
        <v>0</v>
      </c>
    </row>
    <row r="45" spans="1:17" x14ac:dyDescent="0.35">
      <c r="A45" s="1" t="s">
        <v>43</v>
      </c>
      <c r="B45" s="33">
        <v>10</v>
      </c>
      <c r="C45" s="61">
        <v>44.36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33">
        <f t="shared" si="10"/>
        <v>0</v>
      </c>
      <c r="P45" s="33">
        <f t="shared" si="8"/>
        <v>0</v>
      </c>
      <c r="Q45" s="61">
        <f t="shared" si="9"/>
        <v>0</v>
      </c>
    </row>
    <row r="46" spans="1:17" x14ac:dyDescent="0.35">
      <c r="A46" s="1" t="s">
        <v>47</v>
      </c>
      <c r="B46" s="33">
        <v>3</v>
      </c>
      <c r="C46" s="61">
        <v>294.18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3">
        <f t="shared" si="10"/>
        <v>0</v>
      </c>
      <c r="P46" s="33">
        <f t="shared" si="8"/>
        <v>0</v>
      </c>
      <c r="Q46" s="61">
        <f t="shared" si="9"/>
        <v>0</v>
      </c>
    </row>
    <row r="47" spans="1:17" s="38" customFormat="1" x14ac:dyDescent="0.35">
      <c r="A47" s="41"/>
      <c r="B47" s="39"/>
      <c r="C47" s="36"/>
      <c r="D47" s="37">
        <f t="shared" ref="D47:N47" si="11">SUM(D39:D46)</f>
        <v>0</v>
      </c>
      <c r="E47" s="37">
        <f t="shared" si="11"/>
        <v>0</v>
      </c>
      <c r="F47" s="37">
        <f t="shared" si="11"/>
        <v>0</v>
      </c>
      <c r="G47" s="37">
        <f t="shared" si="11"/>
        <v>0</v>
      </c>
      <c r="H47" s="37">
        <f t="shared" si="11"/>
        <v>0</v>
      </c>
      <c r="I47" s="37">
        <f t="shared" si="11"/>
        <v>0</v>
      </c>
      <c r="J47" s="37">
        <f t="shared" si="11"/>
        <v>0</v>
      </c>
      <c r="K47" s="37">
        <f t="shared" si="11"/>
        <v>0</v>
      </c>
      <c r="L47" s="37">
        <f>SUM(L39:L46)</f>
        <v>0</v>
      </c>
      <c r="M47" s="37">
        <f t="shared" si="11"/>
        <v>0</v>
      </c>
      <c r="N47" s="37">
        <f t="shared" si="11"/>
        <v>0</v>
      </c>
      <c r="O47" s="44">
        <f>SUM(O39:O46)</f>
        <v>0</v>
      </c>
      <c r="P47" s="44">
        <f>SUM(P39:P46)</f>
        <v>0</v>
      </c>
      <c r="Q47" s="63">
        <f>SUM(Q39:Q46)</f>
        <v>0</v>
      </c>
    </row>
    <row r="48" spans="1:17" x14ac:dyDescent="0.35">
      <c r="A48" s="47"/>
      <c r="C48" s="40"/>
    </row>
    <row r="49" spans="1:17" x14ac:dyDescent="0.35">
      <c r="A49" s="47"/>
      <c r="C49" s="40"/>
    </row>
    <row r="50" spans="1:17" x14ac:dyDescent="0.35">
      <c r="A50" s="133" t="s">
        <v>51</v>
      </c>
      <c r="B50" s="103" t="s">
        <v>8</v>
      </c>
      <c r="C50" s="122" t="s">
        <v>78</v>
      </c>
      <c r="D50" s="127" t="s">
        <v>24</v>
      </c>
      <c r="E50" s="32"/>
      <c r="F50" s="130" t="s">
        <v>26</v>
      </c>
      <c r="G50" s="82" t="s">
        <v>27</v>
      </c>
      <c r="H50" s="85" t="s">
        <v>28</v>
      </c>
      <c r="I50" s="88" t="s">
        <v>29</v>
      </c>
      <c r="J50" s="126" t="s">
        <v>30</v>
      </c>
      <c r="K50" s="75" t="s">
        <v>31</v>
      </c>
      <c r="L50" s="72" t="s">
        <v>50</v>
      </c>
      <c r="M50" s="107" t="s">
        <v>32</v>
      </c>
      <c r="N50" s="101" t="s">
        <v>33</v>
      </c>
      <c r="O50" s="103" t="s">
        <v>9</v>
      </c>
      <c r="P50" s="103" t="s">
        <v>10</v>
      </c>
      <c r="Q50" s="103" t="s">
        <v>35</v>
      </c>
    </row>
    <row r="51" spans="1:17" x14ac:dyDescent="0.35">
      <c r="A51" s="133"/>
      <c r="B51" s="103"/>
      <c r="C51" s="122"/>
      <c r="D51" s="128"/>
      <c r="E51" s="32" t="s">
        <v>25</v>
      </c>
      <c r="F51" s="131"/>
      <c r="G51" s="83"/>
      <c r="H51" s="86"/>
      <c r="I51" s="89"/>
      <c r="J51" s="126"/>
      <c r="K51" s="75"/>
      <c r="L51" s="73"/>
      <c r="M51" s="107"/>
      <c r="N51" s="101"/>
      <c r="O51" s="103"/>
      <c r="P51" s="103"/>
      <c r="Q51" s="103"/>
    </row>
    <row r="52" spans="1:17" x14ac:dyDescent="0.35">
      <c r="A52" s="133"/>
      <c r="B52" s="103"/>
      <c r="C52" s="122"/>
      <c r="D52" s="129"/>
      <c r="E52" s="32"/>
      <c r="F52" s="132"/>
      <c r="G52" s="84"/>
      <c r="H52" s="87"/>
      <c r="I52" s="90"/>
      <c r="J52" s="126"/>
      <c r="K52" s="75"/>
      <c r="L52" s="74"/>
      <c r="M52" s="107"/>
      <c r="N52" s="101"/>
      <c r="O52" s="103"/>
      <c r="P52" s="103"/>
      <c r="Q52" s="103"/>
    </row>
    <row r="53" spans="1:17" x14ac:dyDescent="0.35">
      <c r="A53" s="1" t="s">
        <v>53</v>
      </c>
      <c r="B53" s="33">
        <v>10</v>
      </c>
      <c r="C53" s="61">
        <v>182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33">
        <f>D53+E53+F53+G53+H53+I53+J53+K53+M53+N53+L53</f>
        <v>0</v>
      </c>
      <c r="P53" s="33">
        <f t="shared" ref="P53:P57" si="12">O53*B53</f>
        <v>0</v>
      </c>
      <c r="Q53" s="61">
        <f>O53*C53</f>
        <v>0</v>
      </c>
    </row>
    <row r="54" spans="1:17" x14ac:dyDescent="0.35">
      <c r="A54" s="1" t="s">
        <v>54</v>
      </c>
      <c r="B54" s="33">
        <v>10</v>
      </c>
      <c r="C54" s="61">
        <v>171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33">
        <f>D54+E54+F54+G54+H54+I54+J54+K54+M54+N54+L54</f>
        <v>0</v>
      </c>
      <c r="P54" s="33">
        <f t="shared" si="12"/>
        <v>0</v>
      </c>
      <c r="Q54" s="61">
        <f t="shared" ref="Q54:Q57" si="13">O54*C54</f>
        <v>0</v>
      </c>
    </row>
    <row r="55" spans="1:17" x14ac:dyDescent="0.35">
      <c r="A55" s="1" t="s">
        <v>55</v>
      </c>
      <c r="B55" s="33">
        <v>10</v>
      </c>
      <c r="C55" s="61">
        <v>152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3">
        <f>D55+E55+F55+G55+H55+I55+J55+K55+L55+M55+N55</f>
        <v>0</v>
      </c>
      <c r="P55" s="33">
        <f t="shared" si="12"/>
        <v>0</v>
      </c>
      <c r="Q55" s="61">
        <f t="shared" si="13"/>
        <v>0</v>
      </c>
    </row>
    <row r="56" spans="1:17" x14ac:dyDescent="0.35">
      <c r="A56" s="1" t="s">
        <v>56</v>
      </c>
      <c r="B56" s="33">
        <v>10</v>
      </c>
      <c r="C56" s="61">
        <v>133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3">
        <f t="shared" ref="O56:O58" si="14">D56+E56+F56+G56+H56+I56+J56+K56+M56+N56+L56</f>
        <v>0</v>
      </c>
      <c r="P56" s="33">
        <f t="shared" si="12"/>
        <v>0</v>
      </c>
      <c r="Q56" s="61">
        <f t="shared" si="13"/>
        <v>0</v>
      </c>
    </row>
    <row r="57" spans="1:17" x14ac:dyDescent="0.35">
      <c r="A57" s="1" t="s">
        <v>57</v>
      </c>
      <c r="B57" s="33">
        <v>20</v>
      </c>
      <c r="C57" s="61">
        <v>114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3">
        <f t="shared" si="14"/>
        <v>0</v>
      </c>
      <c r="P57" s="33">
        <f t="shared" si="12"/>
        <v>0</v>
      </c>
      <c r="Q57" s="61">
        <f t="shared" si="13"/>
        <v>0</v>
      </c>
    </row>
    <row r="58" spans="1:17" x14ac:dyDescent="0.35">
      <c r="A58" s="41"/>
      <c r="B58" s="39"/>
      <c r="C58" s="36"/>
      <c r="D58" s="37">
        <f t="shared" ref="D58:N58" si="15">SUM(D53:D57)</f>
        <v>0</v>
      </c>
      <c r="E58" s="37">
        <f t="shared" si="15"/>
        <v>0</v>
      </c>
      <c r="F58" s="37">
        <f t="shared" si="15"/>
        <v>0</v>
      </c>
      <c r="G58" s="37">
        <f t="shared" si="15"/>
        <v>0</v>
      </c>
      <c r="H58" s="37">
        <f t="shared" si="15"/>
        <v>0</v>
      </c>
      <c r="I58" s="37">
        <f t="shared" si="15"/>
        <v>0</v>
      </c>
      <c r="J58" s="37">
        <f t="shared" si="15"/>
        <v>0</v>
      </c>
      <c r="K58" s="37">
        <f t="shared" si="15"/>
        <v>0</v>
      </c>
      <c r="L58" s="37">
        <f t="shared" si="15"/>
        <v>0</v>
      </c>
      <c r="M58" s="37">
        <f t="shared" si="15"/>
        <v>0</v>
      </c>
      <c r="N58" s="37">
        <f t="shared" si="15"/>
        <v>0</v>
      </c>
      <c r="O58" s="44">
        <f t="shared" si="14"/>
        <v>0</v>
      </c>
      <c r="P58" s="44">
        <f>SUM(P53:P57)</f>
        <v>0</v>
      </c>
      <c r="Q58" s="63">
        <f>SUM(Q53:Q57)</f>
        <v>0</v>
      </c>
    </row>
    <row r="59" spans="1:17" x14ac:dyDescent="0.35">
      <c r="A59" s="47"/>
      <c r="C59" s="40"/>
    </row>
    <row r="61" spans="1:17" x14ac:dyDescent="0.35">
      <c r="A61" s="108" t="s">
        <v>12</v>
      </c>
      <c r="B61" s="102" t="s">
        <v>8</v>
      </c>
      <c r="C61" s="109" t="s">
        <v>77</v>
      </c>
      <c r="D61" s="12"/>
      <c r="E61" s="30"/>
      <c r="F61" s="8"/>
      <c r="G61" s="21"/>
      <c r="H61" s="24"/>
      <c r="I61" s="27"/>
      <c r="J61" s="91" t="s">
        <v>30</v>
      </c>
      <c r="K61" s="104" t="s">
        <v>31</v>
      </c>
      <c r="L61" s="55"/>
      <c r="M61" s="110" t="s">
        <v>32</v>
      </c>
      <c r="N61" s="96" t="s">
        <v>33</v>
      </c>
      <c r="O61" s="102" t="s">
        <v>9</v>
      </c>
      <c r="P61" s="102" t="s">
        <v>10</v>
      </c>
      <c r="Q61" s="102" t="s">
        <v>35</v>
      </c>
    </row>
    <row r="62" spans="1:17" x14ac:dyDescent="0.35">
      <c r="A62" s="108"/>
      <c r="B62" s="102"/>
      <c r="C62" s="109"/>
      <c r="D62" s="13" t="s">
        <v>24</v>
      </c>
      <c r="E62" s="17" t="s">
        <v>25</v>
      </c>
      <c r="F62" s="9" t="s">
        <v>26</v>
      </c>
      <c r="G62" s="22" t="s">
        <v>27</v>
      </c>
      <c r="H62" s="25" t="s">
        <v>28</v>
      </c>
      <c r="I62" s="28" t="s">
        <v>29</v>
      </c>
      <c r="J62" s="92"/>
      <c r="K62" s="105"/>
      <c r="L62" s="56" t="s">
        <v>50</v>
      </c>
      <c r="M62" s="111"/>
      <c r="N62" s="97"/>
      <c r="O62" s="102"/>
      <c r="P62" s="102"/>
      <c r="Q62" s="102"/>
    </row>
    <row r="63" spans="1:17" x14ac:dyDescent="0.35">
      <c r="A63" s="108"/>
      <c r="B63" s="102"/>
      <c r="C63" s="109"/>
      <c r="D63" s="14"/>
      <c r="E63" s="31"/>
      <c r="F63" s="10"/>
      <c r="G63" s="23"/>
      <c r="H63" s="26"/>
      <c r="I63" s="29"/>
      <c r="J63" s="93"/>
      <c r="K63" s="106"/>
      <c r="L63" s="57"/>
      <c r="M63" s="112"/>
      <c r="N63" s="98"/>
      <c r="O63" s="102"/>
      <c r="P63" s="102"/>
      <c r="Q63" s="102"/>
    </row>
    <row r="64" spans="1:17" x14ac:dyDescent="0.35">
      <c r="A64" s="1" t="s">
        <v>15</v>
      </c>
      <c r="B64" s="2">
        <v>10</v>
      </c>
      <c r="C64" s="60">
        <v>168.28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3">
        <f>SUM(D64:N64)</f>
        <v>0</v>
      </c>
      <c r="P64" s="33">
        <f>O64*B64</f>
        <v>0</v>
      </c>
      <c r="Q64" s="61">
        <f>O64*C64</f>
        <v>0</v>
      </c>
    </row>
    <row r="65" spans="2:17" x14ac:dyDescent="0.35">
      <c r="D65" s="1">
        <f t="shared" ref="D65:Q65" si="16">SUM(D64)</f>
        <v>0</v>
      </c>
      <c r="E65" s="1">
        <f t="shared" si="16"/>
        <v>0</v>
      </c>
      <c r="F65" s="1">
        <f t="shared" si="16"/>
        <v>0</v>
      </c>
      <c r="G65" s="1">
        <f t="shared" si="16"/>
        <v>0</v>
      </c>
      <c r="H65" s="1">
        <f t="shared" si="16"/>
        <v>0</v>
      </c>
      <c r="I65" s="1">
        <f t="shared" si="16"/>
        <v>0</v>
      </c>
      <c r="J65" s="1">
        <f t="shared" si="16"/>
        <v>0</v>
      </c>
      <c r="K65" s="1">
        <f t="shared" si="16"/>
        <v>0</v>
      </c>
      <c r="L65" s="1">
        <f>SUM(L64)</f>
        <v>0</v>
      </c>
      <c r="M65" s="1">
        <f t="shared" si="16"/>
        <v>0</v>
      </c>
      <c r="N65" s="1">
        <f t="shared" si="16"/>
        <v>0</v>
      </c>
      <c r="O65" s="45">
        <f t="shared" si="16"/>
        <v>0</v>
      </c>
      <c r="P65" s="45">
        <f t="shared" si="16"/>
        <v>0</v>
      </c>
      <c r="Q65" s="62">
        <f t="shared" si="16"/>
        <v>0</v>
      </c>
    </row>
    <row r="69" spans="2:17" x14ac:dyDescent="0.35">
      <c r="B69" s="99" t="s">
        <v>18</v>
      </c>
      <c r="C69" s="100" t="s">
        <v>24</v>
      </c>
      <c r="D69" s="76" t="s">
        <v>25</v>
      </c>
      <c r="E69" s="79" t="s">
        <v>26</v>
      </c>
      <c r="F69" s="82" t="s">
        <v>27</v>
      </c>
      <c r="G69" s="85" t="s">
        <v>28</v>
      </c>
      <c r="H69" s="88" t="s">
        <v>29</v>
      </c>
      <c r="I69" s="91" t="s">
        <v>30</v>
      </c>
      <c r="J69" s="75" t="s">
        <v>31</v>
      </c>
      <c r="K69" s="107" t="s">
        <v>32</v>
      </c>
      <c r="L69" s="72" t="s">
        <v>50</v>
      </c>
      <c r="M69" s="101" t="s">
        <v>33</v>
      </c>
      <c r="N69" s="94" t="s">
        <v>19</v>
      </c>
      <c r="O69" s="94" t="s">
        <v>20</v>
      </c>
      <c r="P69" s="95" t="s">
        <v>76</v>
      </c>
    </row>
    <row r="70" spans="2:17" x14ac:dyDescent="0.35">
      <c r="B70" s="99"/>
      <c r="C70" s="100"/>
      <c r="D70" s="77"/>
      <c r="E70" s="80"/>
      <c r="F70" s="83"/>
      <c r="G70" s="86"/>
      <c r="H70" s="89"/>
      <c r="I70" s="92"/>
      <c r="J70" s="75"/>
      <c r="K70" s="107"/>
      <c r="L70" s="73"/>
      <c r="M70" s="101"/>
      <c r="N70" s="94"/>
      <c r="O70" s="94"/>
      <c r="P70" s="95"/>
    </row>
    <row r="71" spans="2:17" x14ac:dyDescent="0.35">
      <c r="B71" s="99"/>
      <c r="C71" s="100"/>
      <c r="D71" s="78"/>
      <c r="E71" s="81"/>
      <c r="F71" s="84"/>
      <c r="G71" s="87"/>
      <c r="H71" s="90"/>
      <c r="I71" s="93"/>
      <c r="J71" s="75"/>
      <c r="K71" s="107"/>
      <c r="L71" s="74"/>
      <c r="M71" s="101"/>
      <c r="N71" s="94"/>
      <c r="O71" s="94"/>
      <c r="P71" s="95"/>
    </row>
    <row r="72" spans="2:17" x14ac:dyDescent="0.35">
      <c r="B72" s="1" t="s">
        <v>21</v>
      </c>
      <c r="C72" s="1">
        <f t="shared" ref="C72:J72" si="17">D22</f>
        <v>0</v>
      </c>
      <c r="D72" s="1">
        <f t="shared" si="17"/>
        <v>0</v>
      </c>
      <c r="E72" s="1">
        <f t="shared" si="17"/>
        <v>0</v>
      </c>
      <c r="F72" s="1">
        <f t="shared" si="17"/>
        <v>0</v>
      </c>
      <c r="G72" s="1">
        <f t="shared" si="17"/>
        <v>0</v>
      </c>
      <c r="H72" s="1">
        <f t="shared" si="17"/>
        <v>0</v>
      </c>
      <c r="I72" s="1">
        <f t="shared" si="17"/>
        <v>0</v>
      </c>
      <c r="J72" s="1">
        <f t="shared" si="17"/>
        <v>0</v>
      </c>
      <c r="K72" s="1">
        <f>M22</f>
        <v>0</v>
      </c>
      <c r="L72" s="1">
        <f>L22</f>
        <v>0</v>
      </c>
      <c r="M72" s="1">
        <f>N22</f>
        <v>0</v>
      </c>
      <c r="N72" s="1">
        <f>SUM(C72:M72)</f>
        <v>0</v>
      </c>
      <c r="O72" s="33">
        <f>P22</f>
        <v>0</v>
      </c>
      <c r="P72" s="61">
        <f>Q22</f>
        <v>0</v>
      </c>
    </row>
    <row r="73" spans="2:17" x14ac:dyDescent="0.35">
      <c r="B73" s="1" t="s">
        <v>22</v>
      </c>
      <c r="C73" s="1">
        <f t="shared" ref="C73:J73" si="18">D33</f>
        <v>0</v>
      </c>
      <c r="D73" s="1">
        <f t="shared" si="18"/>
        <v>0</v>
      </c>
      <c r="E73" s="1">
        <f t="shared" si="18"/>
        <v>0</v>
      </c>
      <c r="F73" s="1">
        <f t="shared" si="18"/>
        <v>0</v>
      </c>
      <c r="G73" s="1">
        <f t="shared" si="18"/>
        <v>0</v>
      </c>
      <c r="H73" s="1">
        <f t="shared" si="18"/>
        <v>0</v>
      </c>
      <c r="I73" s="1">
        <f t="shared" si="18"/>
        <v>0</v>
      </c>
      <c r="J73" s="1">
        <f t="shared" si="18"/>
        <v>0</v>
      </c>
      <c r="K73" s="1">
        <f>M33</f>
        <v>0</v>
      </c>
      <c r="L73" s="1">
        <f>L33</f>
        <v>0</v>
      </c>
      <c r="M73" s="1">
        <f>N33</f>
        <v>0</v>
      </c>
      <c r="N73" s="1">
        <f>SUM(C73:M73)</f>
        <v>0</v>
      </c>
      <c r="O73" s="33">
        <f>P33</f>
        <v>0</v>
      </c>
      <c r="P73" s="61">
        <f>Q33</f>
        <v>0</v>
      </c>
    </row>
    <row r="74" spans="2:17" x14ac:dyDescent="0.35">
      <c r="B74" s="1" t="s">
        <v>44</v>
      </c>
      <c r="C74" s="1">
        <f t="shared" ref="C74:J74" si="19">D47</f>
        <v>0</v>
      </c>
      <c r="D74" s="1">
        <f t="shared" si="19"/>
        <v>0</v>
      </c>
      <c r="E74" s="1">
        <f t="shared" si="19"/>
        <v>0</v>
      </c>
      <c r="F74" s="1">
        <f t="shared" si="19"/>
        <v>0</v>
      </c>
      <c r="G74" s="1">
        <f t="shared" si="19"/>
        <v>0</v>
      </c>
      <c r="H74" s="1">
        <f t="shared" si="19"/>
        <v>0</v>
      </c>
      <c r="I74" s="1">
        <f t="shared" si="19"/>
        <v>0</v>
      </c>
      <c r="J74" s="1">
        <f t="shared" si="19"/>
        <v>0</v>
      </c>
      <c r="K74" s="1">
        <f>M47</f>
        <v>0</v>
      </c>
      <c r="L74" s="1">
        <f>L47</f>
        <v>0</v>
      </c>
      <c r="M74" s="1">
        <f>N47</f>
        <v>0</v>
      </c>
      <c r="N74" s="1">
        <f>O47</f>
        <v>0</v>
      </c>
      <c r="O74" s="33">
        <f>P47</f>
        <v>0</v>
      </c>
      <c r="P74" s="61">
        <f>Q47</f>
        <v>0</v>
      </c>
    </row>
    <row r="75" spans="2:17" x14ac:dyDescent="0.35">
      <c r="B75" s="1" t="s">
        <v>52</v>
      </c>
      <c r="C75" s="1">
        <f>D58</f>
        <v>0</v>
      </c>
      <c r="D75" s="1">
        <f t="shared" ref="D75:J75" si="20">E48</f>
        <v>0</v>
      </c>
      <c r="E75" s="1">
        <f t="shared" si="20"/>
        <v>0</v>
      </c>
      <c r="F75" s="1">
        <f t="shared" si="20"/>
        <v>0</v>
      </c>
      <c r="G75" s="1">
        <f t="shared" si="20"/>
        <v>0</v>
      </c>
      <c r="H75" s="1">
        <f t="shared" si="20"/>
        <v>0</v>
      </c>
      <c r="I75" s="1">
        <f t="shared" si="20"/>
        <v>0</v>
      </c>
      <c r="J75" s="1">
        <f t="shared" si="20"/>
        <v>0</v>
      </c>
      <c r="K75" s="1">
        <f>M48</f>
        <v>0</v>
      </c>
      <c r="L75" s="1">
        <f>L58</f>
        <v>0</v>
      </c>
      <c r="M75" s="1">
        <f>N58</f>
        <v>0</v>
      </c>
      <c r="N75" s="1">
        <f>O58</f>
        <v>0</v>
      </c>
      <c r="O75" s="33">
        <f>P58</f>
        <v>0</v>
      </c>
      <c r="P75" s="61">
        <f>Q58</f>
        <v>0</v>
      </c>
    </row>
    <row r="76" spans="2:17" x14ac:dyDescent="0.35">
      <c r="B76" s="1" t="s">
        <v>23</v>
      </c>
      <c r="C76" s="1">
        <f t="shared" ref="C76:J76" si="21">D65</f>
        <v>0</v>
      </c>
      <c r="D76" s="1">
        <f t="shared" si="21"/>
        <v>0</v>
      </c>
      <c r="E76" s="1">
        <f t="shared" si="21"/>
        <v>0</v>
      </c>
      <c r="F76" s="1">
        <f t="shared" si="21"/>
        <v>0</v>
      </c>
      <c r="G76" s="1">
        <f t="shared" si="21"/>
        <v>0</v>
      </c>
      <c r="H76" s="1">
        <f t="shared" si="21"/>
        <v>0</v>
      </c>
      <c r="I76" s="1">
        <f t="shared" si="21"/>
        <v>0</v>
      </c>
      <c r="J76" s="1">
        <f t="shared" si="21"/>
        <v>0</v>
      </c>
      <c r="K76" s="1">
        <f>M65</f>
        <v>0</v>
      </c>
      <c r="L76" s="1">
        <f>L65</f>
        <v>0</v>
      </c>
      <c r="M76" s="1">
        <f>N65</f>
        <v>0</v>
      </c>
      <c r="N76" s="1">
        <f>SUM(C76:M76)</f>
        <v>0</v>
      </c>
      <c r="O76" s="33">
        <f>P65</f>
        <v>0</v>
      </c>
      <c r="P76" s="61">
        <f>Q65</f>
        <v>0</v>
      </c>
    </row>
    <row r="77" spans="2:17" x14ac:dyDescent="0.35">
      <c r="C77" s="3">
        <f t="shared" ref="C77:P77" si="22">SUM(C72:C76)</f>
        <v>0</v>
      </c>
      <c r="D77" s="3">
        <f t="shared" si="22"/>
        <v>0</v>
      </c>
      <c r="E77" s="3">
        <f t="shared" si="22"/>
        <v>0</v>
      </c>
      <c r="F77" s="3">
        <f t="shared" si="22"/>
        <v>0</v>
      </c>
      <c r="G77" s="3">
        <f t="shared" si="22"/>
        <v>0</v>
      </c>
      <c r="H77" s="3">
        <f t="shared" si="22"/>
        <v>0</v>
      </c>
      <c r="I77" s="3">
        <f t="shared" si="22"/>
        <v>0</v>
      </c>
      <c r="J77" s="3">
        <f t="shared" si="22"/>
        <v>0</v>
      </c>
      <c r="K77" s="3">
        <f t="shared" si="22"/>
        <v>0</v>
      </c>
      <c r="L77" s="3">
        <f>SUM(L72:L76)</f>
        <v>0</v>
      </c>
      <c r="M77" s="3">
        <f t="shared" si="22"/>
        <v>0</v>
      </c>
      <c r="N77" s="4">
        <f t="shared" si="22"/>
        <v>0</v>
      </c>
      <c r="O77" s="46">
        <f t="shared" si="22"/>
        <v>0</v>
      </c>
      <c r="P77" s="65">
        <f t="shared" si="22"/>
        <v>0</v>
      </c>
    </row>
  </sheetData>
  <mergeCells count="83">
    <mergeCell ref="L50:L52"/>
    <mergeCell ref="M50:M52"/>
    <mergeCell ref="N50:N52"/>
    <mergeCell ref="O50:O52"/>
    <mergeCell ref="P50:P52"/>
    <mergeCell ref="G50:G52"/>
    <mergeCell ref="H50:H52"/>
    <mergeCell ref="I50:I52"/>
    <mergeCell ref="J50:J52"/>
    <mergeCell ref="K50:K52"/>
    <mergeCell ref="A50:A52"/>
    <mergeCell ref="B50:B52"/>
    <mergeCell ref="C50:C52"/>
    <mergeCell ref="D50:D52"/>
    <mergeCell ref="F50:F52"/>
    <mergeCell ref="L36:L38"/>
    <mergeCell ref="J8:J10"/>
    <mergeCell ref="E3:K5"/>
    <mergeCell ref="O1:Q3"/>
    <mergeCell ref="A36:A38"/>
    <mergeCell ref="B36:B38"/>
    <mergeCell ref="C36:C38"/>
    <mergeCell ref="J36:J38"/>
    <mergeCell ref="K36:K38"/>
    <mergeCell ref="D36:D38"/>
    <mergeCell ref="F36:F38"/>
    <mergeCell ref="G36:G38"/>
    <mergeCell ref="H36:H38"/>
    <mergeCell ref="I36:I38"/>
    <mergeCell ref="M36:M38"/>
    <mergeCell ref="N36:N38"/>
    <mergeCell ref="N8:N10"/>
    <mergeCell ref="A25:A27"/>
    <mergeCell ref="B25:B27"/>
    <mergeCell ref="C25:C27"/>
    <mergeCell ref="M25:M27"/>
    <mergeCell ref="K8:K10"/>
    <mergeCell ref="A1:C7"/>
    <mergeCell ref="A8:A10"/>
    <mergeCell ref="B8:B10"/>
    <mergeCell ref="C8:C10"/>
    <mergeCell ref="M8:M10"/>
    <mergeCell ref="Q61:Q63"/>
    <mergeCell ref="O4:Q4"/>
    <mergeCell ref="O5:Q5"/>
    <mergeCell ref="O6:Q6"/>
    <mergeCell ref="P8:P10"/>
    <mergeCell ref="Q8:Q10"/>
    <mergeCell ref="Q36:Q38"/>
    <mergeCell ref="Q25:Q27"/>
    <mergeCell ref="P36:P38"/>
    <mergeCell ref="O8:O10"/>
    <mergeCell ref="O36:O38"/>
    <mergeCell ref="Q50:Q52"/>
    <mergeCell ref="A61:A63"/>
    <mergeCell ref="B61:B63"/>
    <mergeCell ref="C61:C63"/>
    <mergeCell ref="M61:M63"/>
    <mergeCell ref="O61:O63"/>
    <mergeCell ref="O69:O71"/>
    <mergeCell ref="P69:P71"/>
    <mergeCell ref="N25:N27"/>
    <mergeCell ref="N61:N63"/>
    <mergeCell ref="B69:B71"/>
    <mergeCell ref="C69:C71"/>
    <mergeCell ref="M69:M71"/>
    <mergeCell ref="N69:N71"/>
    <mergeCell ref="P61:P63"/>
    <mergeCell ref="O25:O27"/>
    <mergeCell ref="P25:P27"/>
    <mergeCell ref="K25:K27"/>
    <mergeCell ref="K61:K63"/>
    <mergeCell ref="K69:K71"/>
    <mergeCell ref="J25:J27"/>
    <mergeCell ref="J61:J63"/>
    <mergeCell ref="L69:L71"/>
    <mergeCell ref="J69:J71"/>
    <mergeCell ref="D69:D71"/>
    <mergeCell ref="E69:E71"/>
    <mergeCell ref="F69:F71"/>
    <mergeCell ref="G69:G71"/>
    <mergeCell ref="H69:H71"/>
    <mergeCell ref="I69:I71"/>
  </mergeCells>
  <phoneticPr fontId="4" type="noConversion"/>
  <hyperlinks>
    <hyperlink ref="O5" r:id="rId1" xr:uid="{98B0C93B-3BF2-4145-B84F-C01F2C948BD0}"/>
    <hyperlink ref="E3" r:id="rId2" xr:uid="{3F6D180D-ABBD-4827-9E4A-CC4C96064E40}"/>
    <hyperlink ref="A61:A63" r:id="rId3" display="DOWN CLIMBING HOLDS" xr:uid="{325948CD-9E44-4940-A2C5-4B02C8FF5FFF}"/>
    <hyperlink ref="A25:A27" r:id="rId4" display="THE SWORDS" xr:uid="{8BD905FF-8ED9-4264-8CE7-F82287324F09}"/>
    <hyperlink ref="A8:A10" r:id="rId5" display="THE FLEET" xr:uid="{60C96395-35C7-4ED4-BC7B-A2D42DF3F340}"/>
    <hyperlink ref="A36:A38" r:id="rId6" display="THE ASYMMS" xr:uid="{9D6B5427-A4C2-4C96-9062-699830381EA0}"/>
  </hyperlinks>
  <pageMargins left="0.11811023622047245" right="0.11811023622047245" top="0.19685039370078741" bottom="0.74803149606299213" header="0.31496062992125984" footer="0.31496062992125984"/>
  <pageSetup paperSize="9" scale="62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Delivery and Billing </vt:lpstr>
      <vt:lpstr>HOLDS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Stoyan Nenov</dc:creator>
  <cp:lastModifiedBy>Stoyan Nenov</cp:lastModifiedBy>
  <cp:lastPrinted>2023-09-18T11:56:46Z</cp:lastPrinted>
  <dcterms:created xsi:type="dcterms:W3CDTF">2021-11-13T12:18:11Z</dcterms:created>
  <dcterms:modified xsi:type="dcterms:W3CDTF">2024-09-29T22:05:28Z</dcterms:modified>
</cp:coreProperties>
</file>